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93364118-C57F-4364-986A-A04D69C1D5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7.10.2022" sheetId="5" r:id="rId1"/>
    <sheet name="Sheet1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5" l="1"/>
  <c r="C14" i="5"/>
  <c r="D14" i="5"/>
  <c r="E14" i="5"/>
  <c r="F14" i="5"/>
  <c r="G14" i="5"/>
  <c r="H14" i="5"/>
  <c r="I14" i="5"/>
  <c r="J14" i="5"/>
  <c r="B23" i="5" l="1"/>
  <c r="C23" i="5"/>
  <c r="D23" i="5"/>
  <c r="E23" i="5"/>
  <c r="F23" i="5"/>
  <c r="G23" i="5"/>
  <c r="H23" i="5"/>
  <c r="I23" i="5"/>
  <c r="J23" i="5"/>
  <c r="C24" i="5" l="1"/>
  <c r="B24" i="5"/>
  <c r="D24" i="5"/>
  <c r="E24" i="5"/>
  <c r="F24" i="5"/>
  <c r="G24" i="5"/>
  <c r="H24" i="5"/>
  <c r="I24" i="5"/>
  <c r="J24" i="5"/>
  <c r="J14" i="6" l="1"/>
  <c r="J21" i="6" s="1"/>
  <c r="I14" i="6"/>
  <c r="I21" i="6" s="1"/>
  <c r="H14" i="6"/>
  <c r="H21" i="6" s="1"/>
  <c r="G14" i="6"/>
  <c r="G21" i="6" s="1"/>
  <c r="F14" i="6"/>
  <c r="F21" i="6" s="1"/>
  <c r="E14" i="6"/>
  <c r="E21" i="6" s="1"/>
  <c r="D14" i="6"/>
  <c r="D21" i="6" s="1"/>
  <c r="C14" i="6"/>
  <c r="C21" i="6" s="1"/>
  <c r="B14" i="6"/>
  <c r="B21" i="6" s="1"/>
</calcChain>
</file>

<file path=xl/sharedStrings.xml><?xml version="1.0" encoding="utf-8"?>
<sst xmlns="http://schemas.openxmlformats.org/spreadsheetml/2006/main" count="63" uniqueCount="44">
  <si>
    <t>Назив мере</t>
  </si>
  <si>
    <t>број захтева</t>
  </si>
  <si>
    <t>број лица</t>
  </si>
  <si>
    <t>средства</t>
  </si>
  <si>
    <t>одлука</t>
  </si>
  <si>
    <t>уговори</t>
  </si>
  <si>
    <t>РЕДОВНЕ МЕРЕ НСЗ</t>
  </si>
  <si>
    <t>обуке за тржиште рада 30</t>
  </si>
  <si>
    <t>ТЕХНИЧКА ПОДРШКА</t>
  </si>
  <si>
    <t>УКУПНО СВЕ</t>
  </si>
  <si>
    <t>УКУПНО</t>
  </si>
  <si>
    <t>Суфинансирање</t>
  </si>
  <si>
    <t>Обуке на захтев послодавца за зап.</t>
  </si>
  <si>
    <t>функционално основно образовање-100</t>
  </si>
  <si>
    <t>обуке за тржиште рада-оси 35</t>
  </si>
  <si>
    <t>Обуке на захтев послодавца 44+5 оси</t>
  </si>
  <si>
    <t>Бач-стручна пракса-</t>
  </si>
  <si>
    <t>Стручна пракса 180+3 ОСИ</t>
  </si>
  <si>
    <t>Град Нови Сад - стручна пракса 121</t>
  </si>
  <si>
    <t>Град Нови Сад -приправници 67</t>
  </si>
  <si>
    <t>Стицање практичних знања 50+2 ОСИ</t>
  </si>
  <si>
    <t>Филијала Нови Сад 2021. ( извештај за период  до 12.11.2021.)</t>
  </si>
  <si>
    <t>Филијала Нови Сад- Одељење  додатног  образовања и обуке      02.04.2021-12.11.2021.</t>
  </si>
  <si>
    <t>Програм приправника са средњим нивоом квалификација-30+3ОСИ</t>
  </si>
  <si>
    <t>Програм приправника са високим нивоом квалификација 121+2 ОСИ</t>
  </si>
  <si>
    <t>Стицање практичних знања 50+2 оси</t>
  </si>
  <si>
    <t>Град Нови Сад - стручна пракса 100</t>
  </si>
  <si>
    <t>АПВ-стручна пракса</t>
  </si>
  <si>
    <t>Укупно:</t>
  </si>
  <si>
    <t>УКУПНО СВЕ МЕРЕ</t>
  </si>
  <si>
    <t>Обуке на захтев послодавца 40+4оси</t>
  </si>
  <si>
    <t>обуке за тржиште рада 40</t>
  </si>
  <si>
    <t>обуке за тржиште рада-оси 48</t>
  </si>
  <si>
    <t>функционално основно образовање-105</t>
  </si>
  <si>
    <t>Стручна пракса 256+3 оси</t>
  </si>
  <si>
    <t>Град Нови Сад -приправници 65</t>
  </si>
  <si>
    <t>Моја прва плата 2022</t>
  </si>
  <si>
    <t>Програм приправника са средњим нивоом квалификација-31+3 оси</t>
  </si>
  <si>
    <t>Програм приправника са високим нивоом квалификација 81+2 оси</t>
  </si>
  <si>
    <t>Врбас-техничка подршка</t>
  </si>
  <si>
    <t>2.186.284.80</t>
  </si>
  <si>
    <t>Бач-техничка подршка</t>
  </si>
  <si>
    <t>Филијала Нови Сад 2021. ( извештај за период  до 17.10.2022.)</t>
  </si>
  <si>
    <t xml:space="preserve">Филијала Нови Сад- Одељење  додатног  образовања и обуке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</si>
</sst>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/>
      <diagonal/>
    </border>
    <border>
      <left/>
      <right style="double">
        <color theme="4" tint="-0.249977111117893"/>
      </right>
      <top style="double">
        <color theme="4" tint="-0.249977111117893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</cellStyleXfs>
  <cellXfs count="65">
    <xf numFmtId="0" fontId="0" fillId="0" borderId="0" xfId="0"/>
    <xf numFmtId="0" fontId="1" fillId="0" borderId="0" xfId="0" applyFont="1"/>
    <xf numFmtId="1" fontId="4" fillId="2" borderId="2" xfId="2" applyNumberFormat="1" applyFont="1" applyFill="1" applyBorder="1" applyAlignment="1">
      <alignment horizontal="center" vertical="center" wrapText="1" shrinkToFit="1"/>
    </xf>
    <xf numFmtId="164" fontId="3" fillId="2" borderId="3" xfId="3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1" fontId="4" fillId="3" borderId="2" xfId="2" applyNumberFormat="1" applyFont="1" applyFill="1" applyBorder="1" applyAlignment="1">
      <alignment horizontal="center" vertical="center" wrapText="1" shrinkToFit="1"/>
    </xf>
    <xf numFmtId="164" fontId="3" fillId="3" borderId="3" xfId="3" applyNumberFormat="1" applyFont="1" applyFill="1" applyBorder="1" applyAlignment="1">
      <alignment horizontal="center" vertical="center" wrapText="1" shrinkToFit="1"/>
    </xf>
    <xf numFmtId="3" fontId="4" fillId="3" borderId="2" xfId="4" applyNumberFormat="1" applyFont="1" applyFill="1" applyBorder="1" applyAlignment="1">
      <alignment horizontal="center"/>
    </xf>
    <xf numFmtId="3" fontId="4" fillId="4" borderId="2" xfId="4" applyNumberFormat="1" applyFont="1" applyFill="1" applyBorder="1" applyAlignment="1">
      <alignment horizontal="center"/>
    </xf>
    <xf numFmtId="1" fontId="4" fillId="4" borderId="2" xfId="2" applyNumberFormat="1" applyFont="1" applyFill="1" applyBorder="1" applyAlignment="1">
      <alignment horizontal="center" vertical="center" wrapText="1" shrinkToFit="1"/>
    </xf>
    <xf numFmtId="164" fontId="3" fillId="4" borderId="3" xfId="3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1" fontId="4" fillId="3" borderId="6" xfId="2" applyNumberFormat="1" applyFont="1" applyFill="1" applyBorder="1" applyAlignment="1">
      <alignment horizontal="center" vertical="center" wrapText="1" shrinkToFit="1"/>
    </xf>
    <xf numFmtId="164" fontId="3" fillId="3" borderId="7" xfId="3" applyNumberFormat="1" applyFont="1" applyFill="1" applyBorder="1" applyAlignment="1">
      <alignment horizontal="center" vertical="center" wrapText="1" shrinkToFit="1"/>
    </xf>
    <xf numFmtId="1" fontId="4" fillId="4" borderId="6" xfId="2" applyNumberFormat="1" applyFont="1" applyFill="1" applyBorder="1" applyAlignment="1">
      <alignment horizontal="center" vertical="center" wrapText="1" shrinkToFit="1"/>
    </xf>
    <xf numFmtId="164" fontId="3" fillId="4" borderId="7" xfId="3" applyNumberFormat="1" applyFont="1" applyFill="1" applyBorder="1" applyAlignment="1">
      <alignment horizontal="center" vertical="center" wrapText="1" shrinkToFit="1"/>
    </xf>
    <xf numFmtId="164" fontId="3" fillId="3" borderId="2" xfId="3" applyNumberFormat="1" applyFont="1" applyFill="1" applyBorder="1" applyAlignment="1">
      <alignment horizontal="center" vertical="center" wrapText="1" shrinkToFit="1"/>
    </xf>
    <xf numFmtId="164" fontId="3" fillId="4" borderId="2" xfId="3" applyNumberFormat="1" applyFont="1" applyFill="1" applyBorder="1" applyAlignment="1">
      <alignment horizontal="center" vertical="center" wrapText="1" shrinkToFit="1"/>
    </xf>
    <xf numFmtId="1" fontId="4" fillId="5" borderId="2" xfId="2" applyNumberFormat="1" applyFont="1" applyFill="1" applyBorder="1" applyAlignment="1">
      <alignment horizontal="center" vertical="center" wrapText="1" shrinkToFit="1"/>
    </xf>
    <xf numFmtId="164" fontId="3" fillId="5" borderId="2" xfId="3" applyNumberFormat="1" applyFont="1" applyFill="1" applyBorder="1" applyAlignment="1">
      <alignment horizontal="center" vertical="center" wrapText="1" shrinkToFit="1"/>
    </xf>
    <xf numFmtId="0" fontId="8" fillId="5" borderId="4" xfId="1" applyFont="1" applyFill="1" applyBorder="1" applyAlignment="1">
      <alignment horizontal="center" vertical="center" wrapText="1" shrinkToFit="1"/>
    </xf>
    <xf numFmtId="164" fontId="3" fillId="5" borderId="3" xfId="3" applyNumberFormat="1" applyFont="1" applyFill="1" applyBorder="1" applyAlignment="1">
      <alignment horizontal="center" vertical="center" wrapText="1" shrinkToFit="1"/>
    </xf>
    <xf numFmtId="4" fontId="0" fillId="0" borderId="0" xfId="0" applyNumberFormat="1"/>
    <xf numFmtId="4" fontId="4" fillId="2" borderId="2" xfId="2" applyNumberFormat="1" applyFont="1" applyFill="1" applyBorder="1" applyAlignment="1">
      <alignment horizontal="center" vertical="center" wrapText="1" shrinkToFit="1"/>
    </xf>
    <xf numFmtId="4" fontId="4" fillId="5" borderId="2" xfId="2" applyNumberFormat="1" applyFont="1" applyFill="1" applyBorder="1" applyAlignment="1">
      <alignment horizontal="center" vertical="center" wrapText="1" shrinkToFit="1"/>
    </xf>
    <xf numFmtId="4" fontId="4" fillId="3" borderId="2" xfId="2" applyNumberFormat="1" applyFont="1" applyFill="1" applyBorder="1" applyAlignment="1">
      <alignment horizontal="center" vertical="center" wrapText="1" shrinkToFit="1"/>
    </xf>
    <xf numFmtId="4" fontId="4" fillId="3" borderId="6" xfId="2" applyNumberFormat="1" applyFont="1" applyFill="1" applyBorder="1" applyAlignment="1">
      <alignment horizontal="center" vertical="center" wrapText="1" shrinkToFit="1"/>
    </xf>
    <xf numFmtId="4" fontId="4" fillId="3" borderId="2" xfId="4" applyNumberFormat="1" applyFont="1" applyFill="1" applyBorder="1" applyAlignment="1">
      <alignment horizontal="center"/>
    </xf>
    <xf numFmtId="4" fontId="4" fillId="4" borderId="2" xfId="4" applyNumberFormat="1" applyFont="1" applyFill="1" applyBorder="1" applyAlignment="1">
      <alignment horizontal="center"/>
    </xf>
    <xf numFmtId="4" fontId="7" fillId="5" borderId="2" xfId="2" applyNumberFormat="1" applyFont="1" applyFill="1" applyBorder="1" applyAlignment="1">
      <alignment horizontal="center" vertical="center" wrapText="1" shrinkToFit="1"/>
    </xf>
    <xf numFmtId="1" fontId="7" fillId="5" borderId="2" xfId="2" applyNumberFormat="1" applyFont="1" applyFill="1" applyBorder="1" applyAlignment="1">
      <alignment horizontal="center" vertical="center" wrapText="1" shrinkToFit="1"/>
    </xf>
    <xf numFmtId="164" fontId="7" fillId="5" borderId="2" xfId="3" applyNumberFormat="1" applyFont="1" applyFill="1" applyBorder="1" applyAlignment="1">
      <alignment horizontal="center" vertical="center" wrapText="1" shrinkToFit="1"/>
    </xf>
    <xf numFmtId="4" fontId="7" fillId="5" borderId="2" xfId="4" applyNumberFormat="1" applyFont="1" applyFill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shrinkToFit="1"/>
    </xf>
    <xf numFmtId="4" fontId="10" fillId="5" borderId="2" xfId="2" applyNumberFormat="1" applyFont="1" applyFill="1" applyBorder="1" applyAlignment="1">
      <alignment horizontal="center" vertical="center" wrapText="1" shrinkToFit="1"/>
    </xf>
    <xf numFmtId="4" fontId="10" fillId="4" borderId="2" xfId="2" applyNumberFormat="1" applyFont="1" applyFill="1" applyBorder="1" applyAlignment="1">
      <alignment horizontal="center" vertical="center" wrapText="1" shrinkToFit="1"/>
    </xf>
    <xf numFmtId="4" fontId="10" fillId="4" borderId="6" xfId="2" applyNumberFormat="1" applyFont="1" applyFill="1" applyBorder="1" applyAlignment="1">
      <alignment horizontal="center" vertical="center" wrapText="1" shrinkToFit="1"/>
    </xf>
    <xf numFmtId="4" fontId="11" fillId="5" borderId="2" xfId="2" applyNumberFormat="1" applyFont="1" applyFill="1" applyBorder="1" applyAlignment="1">
      <alignment horizontal="center" vertical="center" wrapText="1" shrinkToFit="1"/>
    </xf>
    <xf numFmtId="4" fontId="10" fillId="4" borderId="2" xfId="4" applyNumberFormat="1" applyFont="1" applyFill="1" applyBorder="1" applyAlignment="1">
      <alignment horizontal="center"/>
    </xf>
    <xf numFmtId="0" fontId="12" fillId="3" borderId="4" xfId="1" applyFont="1" applyFill="1" applyBorder="1" applyAlignment="1">
      <alignment horizontal="left" vertical="center" wrapText="1" shrinkToFit="1"/>
    </xf>
    <xf numFmtId="0" fontId="12" fillId="3" borderId="5" xfId="1" applyFont="1" applyFill="1" applyBorder="1" applyAlignment="1">
      <alignment horizontal="left" vertical="center" wrapText="1" shrinkToFit="1"/>
    </xf>
    <xf numFmtId="0" fontId="12" fillId="5" borderId="2" xfId="1" applyFont="1" applyFill="1" applyBorder="1" applyAlignment="1">
      <alignment horizontal="left" vertical="center" wrapText="1" shrinkToFit="1"/>
    </xf>
    <xf numFmtId="0" fontId="12" fillId="3" borderId="2" xfId="1" applyFont="1" applyFill="1" applyBorder="1" applyAlignment="1">
      <alignment horizontal="left" vertical="center" wrapText="1" shrinkToFit="1"/>
    </xf>
    <xf numFmtId="0" fontId="12" fillId="0" borderId="2" xfId="1" applyFont="1" applyBorder="1" applyAlignment="1">
      <alignment horizontal="left" vertical="center" wrapText="1"/>
    </xf>
    <xf numFmtId="4" fontId="4" fillId="4" borderId="2" xfId="2" applyNumberFormat="1" applyFont="1" applyFill="1" applyBorder="1" applyAlignment="1">
      <alignment horizontal="center" vertical="center" wrapText="1" shrinkToFit="1"/>
    </xf>
    <xf numFmtId="4" fontId="7" fillId="6" borderId="2" xfId="4" applyNumberFormat="1" applyFont="1" applyFill="1" applyBorder="1" applyAlignment="1">
      <alignment horizontal="center"/>
    </xf>
    <xf numFmtId="3" fontId="7" fillId="6" borderId="2" xfId="4" applyNumberFormat="1" applyFont="1" applyFill="1" applyBorder="1" applyAlignment="1">
      <alignment horizontal="center"/>
    </xf>
    <xf numFmtId="4" fontId="11" fillId="6" borderId="2" xfId="2" applyNumberFormat="1" applyFont="1" applyFill="1" applyBorder="1" applyAlignment="1">
      <alignment horizontal="center" vertical="center" wrapText="1" shrinkToFit="1"/>
    </xf>
    <xf numFmtId="3" fontId="9" fillId="6" borderId="2" xfId="4" applyNumberFormat="1" applyFont="1" applyFill="1" applyBorder="1"/>
    <xf numFmtId="0" fontId="12" fillId="5" borderId="2" xfId="1" applyFont="1" applyFill="1" applyBorder="1" applyAlignment="1">
      <alignment horizontal="left" vertical="center" wrapText="1"/>
    </xf>
    <xf numFmtId="3" fontId="7" fillId="5" borderId="2" xfId="4" applyNumberFormat="1" applyFont="1" applyFill="1" applyBorder="1" applyAlignment="1">
      <alignment horizontal="center"/>
    </xf>
    <xf numFmtId="4" fontId="7" fillId="5" borderId="2" xfId="4" applyNumberFormat="1" applyFont="1" applyFill="1" applyBorder="1" applyAlignment="1">
      <alignment horizontal="center"/>
    </xf>
    <xf numFmtId="4" fontId="7" fillId="3" borderId="0" xfId="2" applyNumberFormat="1" applyFont="1" applyFill="1" applyAlignment="1">
      <alignment horizontal="center" vertical="center" wrapText="1" shrinkToFit="1"/>
    </xf>
    <xf numFmtId="0" fontId="13" fillId="0" borderId="0" xfId="0" applyFont="1"/>
    <xf numFmtId="4" fontId="11" fillId="5" borderId="6" xfId="2" applyNumberFormat="1" applyFont="1" applyFill="1" applyBorder="1" applyAlignment="1">
      <alignment horizontal="center" vertical="center" wrapText="1" shrinkToFit="1"/>
    </xf>
    <xf numFmtId="3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4" fillId="7" borderId="2" xfId="2" applyNumberFormat="1" applyFont="1" applyFill="1" applyBorder="1" applyAlignment="1">
      <alignment horizontal="center" vertical="center" wrapText="1" shrinkToFit="1"/>
    </xf>
    <xf numFmtId="164" fontId="3" fillId="7" borderId="2" xfId="3" applyNumberFormat="1" applyFont="1" applyFill="1" applyBorder="1" applyAlignment="1">
      <alignment horizontal="center" vertical="center" wrapText="1" shrinkToFit="1"/>
    </xf>
    <xf numFmtId="4" fontId="4" fillId="7" borderId="2" xfId="2" applyNumberFormat="1" applyFont="1" applyFill="1" applyBorder="1" applyAlignment="1">
      <alignment horizontal="center" vertical="center" wrapText="1" shrinkToFit="1"/>
    </xf>
    <xf numFmtId="0" fontId="14" fillId="7" borderId="2" xfId="1" applyFont="1" applyFill="1" applyBorder="1" applyAlignment="1">
      <alignment horizontal="left" vertical="center" wrapText="1"/>
    </xf>
  </cellXfs>
  <cellStyles count="5">
    <cellStyle name="Normal" xfId="0" builtinId="0"/>
    <cellStyle name="Normal 11" xfId="3" xr:uid="{00000000-0005-0000-0000-000001000000}"/>
    <cellStyle name="Normal 13" xfId="2" xr:uid="{00000000-0005-0000-0000-000002000000}"/>
    <cellStyle name="Normal 2" xfId="1" xr:uid="{00000000-0005-0000-0000-000003000000}"/>
    <cellStyle name="Normal_Sheet1" xfId="4" xr:uid="{00000000-0005-0000-0000-000004000000}"/>
  </cellStyles>
  <dxfs count="0"/>
  <tableStyles count="0" defaultTableStyle="TableStyleMedium2" defaultPivotStyle="PivotStyleMedium9"/>
  <colors>
    <mruColors>
      <color rgb="FFFFFF99"/>
      <color rgb="FF117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10" workbookViewId="0">
      <selection activeCell="B26" sqref="B26"/>
    </sheetView>
  </sheetViews>
  <sheetFormatPr defaultRowHeight="15" x14ac:dyDescent="0.25"/>
  <cols>
    <col min="1" max="1" width="27.28515625" customWidth="1"/>
    <col min="2" max="2" width="12.28515625" customWidth="1"/>
    <col min="3" max="3" width="13.42578125" customWidth="1"/>
    <col min="4" max="4" width="20.7109375" style="22" customWidth="1"/>
    <col min="5" max="5" width="13.85546875" customWidth="1"/>
    <col min="6" max="6" width="13.7109375" customWidth="1"/>
    <col min="7" max="7" width="18.7109375" style="22" customWidth="1"/>
    <col min="8" max="8" width="10.85546875" customWidth="1"/>
    <col min="9" max="9" width="10" customWidth="1"/>
    <col min="10" max="10" width="17" style="22" customWidth="1"/>
  </cols>
  <sheetData>
    <row r="1" spans="1:12" ht="26.25" x14ac:dyDescent="0.4">
      <c r="A1" s="1" t="s">
        <v>42</v>
      </c>
    </row>
    <row r="2" spans="1:12" s="56" customFormat="1" ht="15.75" thickBot="1" x14ac:dyDescent="0.3">
      <c r="A2" s="57" t="s">
        <v>43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ht="33" thickTop="1" thickBot="1" x14ac:dyDescent="0.3">
      <c r="A3" s="4" t="s">
        <v>0</v>
      </c>
      <c r="B3" s="2" t="s">
        <v>1</v>
      </c>
      <c r="C3" s="3" t="s">
        <v>2</v>
      </c>
      <c r="D3" s="23" t="s">
        <v>3</v>
      </c>
      <c r="E3" s="2" t="s">
        <v>4</v>
      </c>
      <c r="F3" s="3" t="s">
        <v>2</v>
      </c>
      <c r="G3" s="23" t="s">
        <v>3</v>
      </c>
      <c r="H3" s="2" t="s">
        <v>5</v>
      </c>
      <c r="I3" s="3" t="s">
        <v>2</v>
      </c>
      <c r="J3" s="33" t="s">
        <v>3</v>
      </c>
    </row>
    <row r="4" spans="1:12" ht="17.25" thickTop="1" thickBot="1" x14ac:dyDescent="0.3">
      <c r="A4" s="20" t="s">
        <v>6</v>
      </c>
      <c r="B4" s="18"/>
      <c r="C4" s="21"/>
      <c r="D4" s="24"/>
      <c r="E4" s="18"/>
      <c r="F4" s="21"/>
      <c r="G4" s="24"/>
      <c r="H4" s="18"/>
      <c r="I4" s="21"/>
      <c r="J4" s="34"/>
    </row>
    <row r="5" spans="1:12" ht="24" thickTop="1" thickBot="1" x14ac:dyDescent="0.3">
      <c r="A5" s="39" t="s">
        <v>37</v>
      </c>
      <c r="B5" s="5">
        <v>58</v>
      </c>
      <c r="C5" s="6">
        <v>75</v>
      </c>
      <c r="D5" s="25">
        <v>24585000</v>
      </c>
      <c r="E5" s="5">
        <v>26</v>
      </c>
      <c r="F5" s="6">
        <v>27</v>
      </c>
      <c r="G5" s="25">
        <v>8910000</v>
      </c>
      <c r="H5" s="9">
        <v>23</v>
      </c>
      <c r="I5" s="10">
        <v>24</v>
      </c>
      <c r="J5" s="35">
        <v>7920000</v>
      </c>
    </row>
    <row r="6" spans="1:12" ht="24" thickTop="1" thickBot="1" x14ac:dyDescent="0.3">
      <c r="A6" s="39" t="s">
        <v>38</v>
      </c>
      <c r="B6" s="5">
        <v>134</v>
      </c>
      <c r="C6" s="6">
        <v>182</v>
      </c>
      <c r="D6" s="25">
        <v>137421000</v>
      </c>
      <c r="E6" s="5">
        <v>83</v>
      </c>
      <c r="F6" s="6">
        <v>92</v>
      </c>
      <c r="G6" s="25">
        <v>70356000</v>
      </c>
      <c r="H6" s="9">
        <v>76</v>
      </c>
      <c r="I6" s="10">
        <v>85</v>
      </c>
      <c r="J6" s="35">
        <v>65010000</v>
      </c>
    </row>
    <row r="7" spans="1:12" ht="24" thickTop="1" thickBot="1" x14ac:dyDescent="0.3">
      <c r="A7" s="39" t="s">
        <v>30</v>
      </c>
      <c r="B7" s="5">
        <v>10</v>
      </c>
      <c r="C7" s="6">
        <v>75</v>
      </c>
      <c r="D7" s="25">
        <v>11475000</v>
      </c>
      <c r="E7" s="5">
        <v>8</v>
      </c>
      <c r="F7" s="6">
        <v>52</v>
      </c>
      <c r="G7" s="25">
        <v>7610000</v>
      </c>
      <c r="H7" s="9">
        <v>8</v>
      </c>
      <c r="I7" s="10">
        <v>52</v>
      </c>
      <c r="J7" s="35">
        <v>7610000</v>
      </c>
    </row>
    <row r="8" spans="1:12" ht="24" thickTop="1" thickBot="1" x14ac:dyDescent="0.3">
      <c r="A8" s="39" t="s">
        <v>12</v>
      </c>
      <c r="B8" s="5">
        <v>1</v>
      </c>
      <c r="C8" s="6">
        <v>2</v>
      </c>
      <c r="D8" s="25">
        <v>200000</v>
      </c>
      <c r="E8" s="5">
        <v>1</v>
      </c>
      <c r="F8" s="6">
        <v>2</v>
      </c>
      <c r="G8" s="25">
        <v>200000</v>
      </c>
      <c r="H8" s="9">
        <v>1</v>
      </c>
      <c r="I8" s="10">
        <v>2</v>
      </c>
      <c r="J8" s="35">
        <v>200000</v>
      </c>
    </row>
    <row r="9" spans="1:12" ht="17.25" thickTop="1" thickBot="1" x14ac:dyDescent="0.3">
      <c r="A9" s="39" t="s">
        <v>31</v>
      </c>
      <c r="B9" s="5">
        <v>0</v>
      </c>
      <c r="C9" s="6">
        <v>0</v>
      </c>
      <c r="D9" s="25"/>
      <c r="E9" s="5"/>
      <c r="F9" s="6"/>
      <c r="G9" s="25"/>
      <c r="H9" s="9"/>
      <c r="I9" s="10"/>
      <c r="J9" s="35"/>
    </row>
    <row r="10" spans="1:12" ht="17.25" thickTop="1" thickBot="1" x14ac:dyDescent="0.3">
      <c r="A10" s="39" t="s">
        <v>32</v>
      </c>
      <c r="B10" s="5">
        <v>0</v>
      </c>
      <c r="C10" s="6">
        <v>0</v>
      </c>
      <c r="D10" s="25"/>
      <c r="E10" s="5"/>
      <c r="F10" s="6"/>
      <c r="G10" s="25"/>
      <c r="H10" s="9"/>
      <c r="I10" s="10"/>
      <c r="J10" s="35"/>
      <c r="L10" s="11"/>
    </row>
    <row r="11" spans="1:12" ht="24" thickTop="1" thickBot="1" x14ac:dyDescent="0.3">
      <c r="A11" s="39" t="s">
        <v>33</v>
      </c>
      <c r="B11" s="5">
        <v>3</v>
      </c>
      <c r="C11" s="6">
        <v>62</v>
      </c>
      <c r="D11" s="25"/>
      <c r="E11" s="5">
        <v>3</v>
      </c>
      <c r="F11" s="6">
        <v>62</v>
      </c>
      <c r="G11" s="25"/>
      <c r="H11" s="9">
        <v>3</v>
      </c>
      <c r="I11" s="10">
        <v>30</v>
      </c>
      <c r="J11" s="35">
        <v>1424500</v>
      </c>
    </row>
    <row r="12" spans="1:12" ht="24" thickTop="1" thickBot="1" x14ac:dyDescent="0.3">
      <c r="A12" s="39" t="s">
        <v>25</v>
      </c>
      <c r="B12" s="5">
        <v>20</v>
      </c>
      <c r="C12" s="6">
        <v>29</v>
      </c>
      <c r="D12" s="25">
        <v>8415000</v>
      </c>
      <c r="E12" s="5">
        <v>12</v>
      </c>
      <c r="F12" s="6">
        <v>15</v>
      </c>
      <c r="G12" s="25">
        <v>4620000</v>
      </c>
      <c r="H12" s="9">
        <v>9</v>
      </c>
      <c r="I12" s="10">
        <v>12</v>
      </c>
      <c r="J12" s="35">
        <v>3630000</v>
      </c>
    </row>
    <row r="13" spans="1:12" ht="17.25" thickTop="1" thickBot="1" x14ac:dyDescent="0.3">
      <c r="A13" s="40" t="s">
        <v>34</v>
      </c>
      <c r="B13" s="12">
        <v>259</v>
      </c>
      <c r="C13" s="13">
        <v>370</v>
      </c>
      <c r="D13" s="26">
        <v>101770650</v>
      </c>
      <c r="E13" s="12">
        <v>171</v>
      </c>
      <c r="F13" s="13">
        <v>236</v>
      </c>
      <c r="G13" s="26">
        <v>66731750</v>
      </c>
      <c r="H13" s="14">
        <v>165</v>
      </c>
      <c r="I13" s="15">
        <v>226</v>
      </c>
      <c r="J13" s="36">
        <v>63915050</v>
      </c>
    </row>
    <row r="14" spans="1:12" ht="17.25" thickTop="1" thickBot="1" x14ac:dyDescent="0.3">
      <c r="A14" s="41" t="s">
        <v>10</v>
      </c>
      <c r="B14" s="30">
        <f t="shared" ref="B14:J14" si="0">SUM(B5:B13)</f>
        <v>485</v>
      </c>
      <c r="C14" s="31">
        <f t="shared" si="0"/>
        <v>795</v>
      </c>
      <c r="D14" s="29">
        <f t="shared" si="0"/>
        <v>283866650</v>
      </c>
      <c r="E14" s="30">
        <f t="shared" si="0"/>
        <v>304</v>
      </c>
      <c r="F14" s="31">
        <f t="shared" si="0"/>
        <v>486</v>
      </c>
      <c r="G14" s="29">
        <f t="shared" si="0"/>
        <v>158427750</v>
      </c>
      <c r="H14" s="30">
        <f t="shared" si="0"/>
        <v>285</v>
      </c>
      <c r="I14" s="31">
        <f t="shared" si="0"/>
        <v>431</v>
      </c>
      <c r="J14" s="54">
        <f t="shared" si="0"/>
        <v>149709550</v>
      </c>
    </row>
    <row r="15" spans="1:12" ht="17.25" thickTop="1" thickBot="1" x14ac:dyDescent="0.3">
      <c r="A15" s="41" t="s">
        <v>11</v>
      </c>
      <c r="B15" s="30"/>
      <c r="C15" s="31"/>
      <c r="D15" s="29"/>
      <c r="E15" s="30"/>
      <c r="F15" s="19"/>
      <c r="G15" s="24"/>
      <c r="H15" s="18"/>
      <c r="I15" s="19"/>
      <c r="J15" s="34"/>
    </row>
    <row r="16" spans="1:12" ht="17.25" thickTop="1" thickBot="1" x14ac:dyDescent="0.3">
      <c r="A16" s="41" t="s">
        <v>8</v>
      </c>
      <c r="B16" s="30"/>
      <c r="C16" s="31"/>
      <c r="D16" s="32"/>
      <c r="E16" s="30"/>
      <c r="F16" s="31"/>
      <c r="G16" s="29"/>
      <c r="H16" s="30"/>
      <c r="I16" s="31"/>
      <c r="J16" s="37"/>
    </row>
    <row r="17" spans="1:10" ht="24" thickTop="1" thickBot="1" x14ac:dyDescent="0.3">
      <c r="A17" s="43" t="s">
        <v>26</v>
      </c>
      <c r="B17" s="5">
        <v>70</v>
      </c>
      <c r="C17" s="16">
        <v>122</v>
      </c>
      <c r="D17" s="25">
        <v>43521422.899999999</v>
      </c>
      <c r="E17" s="5">
        <v>52</v>
      </c>
      <c r="F17" s="16">
        <v>86</v>
      </c>
      <c r="G17" s="25">
        <v>30582921.600000001</v>
      </c>
      <c r="H17" s="9">
        <v>45</v>
      </c>
      <c r="I17" s="17">
        <v>72</v>
      </c>
      <c r="J17" s="44">
        <v>27131702.399999999</v>
      </c>
    </row>
    <row r="18" spans="1:10" ht="17.25" thickTop="1" thickBot="1" x14ac:dyDescent="0.3">
      <c r="A18" s="43" t="s">
        <v>39</v>
      </c>
      <c r="B18" s="5">
        <v>4</v>
      </c>
      <c r="C18" s="16">
        <v>7</v>
      </c>
      <c r="D18" s="25">
        <v>2186284.7999999998</v>
      </c>
      <c r="E18" s="5">
        <v>4</v>
      </c>
      <c r="F18" s="16">
        <v>7</v>
      </c>
      <c r="G18" s="25">
        <v>2186284.7999999998</v>
      </c>
      <c r="H18" s="9">
        <v>4</v>
      </c>
      <c r="I18" s="17">
        <v>7</v>
      </c>
      <c r="J18" s="44" t="s">
        <v>40</v>
      </c>
    </row>
    <row r="19" spans="1:10" ht="17.25" thickTop="1" thickBot="1" x14ac:dyDescent="0.3">
      <c r="A19" s="64" t="s">
        <v>41</v>
      </c>
      <c r="B19" s="61">
        <v>6</v>
      </c>
      <c r="C19" s="62">
        <v>8</v>
      </c>
      <c r="D19" s="63">
        <v>1509168</v>
      </c>
      <c r="E19" s="61">
        <v>6</v>
      </c>
      <c r="F19" s="62">
        <v>6</v>
      </c>
      <c r="G19" s="63">
        <v>1509168</v>
      </c>
      <c r="H19" s="61">
        <v>6</v>
      </c>
      <c r="I19" s="62">
        <v>8</v>
      </c>
      <c r="J19" s="63">
        <v>1509168</v>
      </c>
    </row>
    <row r="20" spans="1:10" ht="17.25" thickTop="1" thickBot="1" x14ac:dyDescent="0.3">
      <c r="A20" s="43" t="s">
        <v>35</v>
      </c>
      <c r="B20" s="7">
        <v>51</v>
      </c>
      <c r="C20" s="7">
        <v>59</v>
      </c>
      <c r="D20" s="27">
        <v>42480000</v>
      </c>
      <c r="E20" s="7">
        <v>39</v>
      </c>
      <c r="F20" s="7">
        <v>48</v>
      </c>
      <c r="G20" s="27">
        <v>34560000</v>
      </c>
      <c r="H20" s="8">
        <v>39</v>
      </c>
      <c r="I20" s="8">
        <v>48</v>
      </c>
      <c r="J20" s="38">
        <v>34560000</v>
      </c>
    </row>
    <row r="21" spans="1:10" ht="17.25" thickTop="1" thickBot="1" x14ac:dyDescent="0.3">
      <c r="A21" s="43" t="s">
        <v>27</v>
      </c>
      <c r="B21" s="7">
        <v>11</v>
      </c>
      <c r="C21" s="7">
        <v>17</v>
      </c>
      <c r="D21" s="27">
        <v>13008000</v>
      </c>
      <c r="E21" s="7">
        <v>10</v>
      </c>
      <c r="F21" s="7">
        <v>16</v>
      </c>
      <c r="G21" s="27">
        <v>12244800</v>
      </c>
      <c r="H21" s="8">
        <v>10</v>
      </c>
      <c r="I21" s="8">
        <v>16</v>
      </c>
      <c r="J21" s="28">
        <v>12244800</v>
      </c>
    </row>
    <row r="22" spans="1:10" ht="17.25" thickTop="1" thickBot="1" x14ac:dyDescent="0.3">
      <c r="A22" s="43" t="s">
        <v>36</v>
      </c>
      <c r="B22" s="7">
        <v>1189</v>
      </c>
      <c r="C22" s="7">
        <v>1683</v>
      </c>
      <c r="D22" s="27"/>
      <c r="E22" s="7"/>
      <c r="F22" s="7"/>
      <c r="G22" s="27"/>
      <c r="H22" s="8"/>
      <c r="I22" s="8"/>
      <c r="J22" s="28"/>
    </row>
    <row r="23" spans="1:10" ht="17.25" thickTop="1" thickBot="1" x14ac:dyDescent="0.3">
      <c r="A23" s="49" t="s">
        <v>28</v>
      </c>
      <c r="B23" s="50">
        <f t="shared" ref="B23:J23" si="1">SUM(B17:B22)</f>
        <v>1331</v>
      </c>
      <c r="C23" s="50">
        <f t="shared" si="1"/>
        <v>1896</v>
      </c>
      <c r="D23" s="51">
        <f t="shared" si="1"/>
        <v>102704875.69999999</v>
      </c>
      <c r="E23" s="50">
        <f t="shared" si="1"/>
        <v>111</v>
      </c>
      <c r="F23" s="50">
        <f t="shared" si="1"/>
        <v>163</v>
      </c>
      <c r="G23" s="51">
        <f t="shared" si="1"/>
        <v>81083174.400000006</v>
      </c>
      <c r="H23" s="50">
        <f t="shared" si="1"/>
        <v>104</v>
      </c>
      <c r="I23" s="50">
        <f t="shared" si="1"/>
        <v>151</v>
      </c>
      <c r="J23" s="51">
        <f t="shared" si="1"/>
        <v>75445670.400000006</v>
      </c>
    </row>
    <row r="24" spans="1:10" ht="17.25" thickTop="1" thickBot="1" x14ac:dyDescent="0.3">
      <c r="A24" s="48" t="s">
        <v>29</v>
      </c>
      <c r="B24" s="46">
        <f>SUM(B14:B23)</f>
        <v>3147</v>
      </c>
      <c r="C24" s="46">
        <f>SUM(C14:C23)</f>
        <v>4587</v>
      </c>
      <c r="D24" s="45">
        <f t="shared" ref="D24:J24" si="2">SUM(D14,D23)</f>
        <v>386571525.69999999</v>
      </c>
      <c r="E24" s="46">
        <f t="shared" si="2"/>
        <v>415</v>
      </c>
      <c r="F24" s="46">
        <f t="shared" si="2"/>
        <v>649</v>
      </c>
      <c r="G24" s="45">
        <f t="shared" si="2"/>
        <v>239510924.40000001</v>
      </c>
      <c r="H24" s="46">
        <f t="shared" si="2"/>
        <v>389</v>
      </c>
      <c r="I24" s="46">
        <f t="shared" si="2"/>
        <v>582</v>
      </c>
      <c r="J24" s="47">
        <f t="shared" si="2"/>
        <v>225155220.40000001</v>
      </c>
    </row>
    <row r="25" spans="1:10" ht="15.75" thickTop="1" x14ac:dyDescent="0.25">
      <c r="B25" s="11"/>
      <c r="H25" s="55"/>
      <c r="I25" s="55"/>
    </row>
    <row r="26" spans="1:10" x14ac:dyDescent="0.25">
      <c r="H26" s="53"/>
      <c r="J26"/>
    </row>
    <row r="27" spans="1:10" ht="15.75" x14ac:dyDescent="0.25">
      <c r="D27" s="52"/>
    </row>
    <row r="28" spans="1:10" x14ac:dyDescent="0.25">
      <c r="F28" s="22"/>
      <c r="H28" s="22"/>
      <c r="I28" s="22"/>
    </row>
    <row r="31" spans="1:10" ht="15.75" x14ac:dyDescent="0.25">
      <c r="C31" s="52"/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K13" sqref="K13"/>
    </sheetView>
  </sheetViews>
  <sheetFormatPr defaultRowHeight="15" x14ac:dyDescent="0.25"/>
  <cols>
    <col min="1" max="1" width="27.28515625" customWidth="1"/>
    <col min="2" max="2" width="12.28515625" customWidth="1"/>
    <col min="3" max="3" width="15.85546875" customWidth="1"/>
    <col min="4" max="4" width="20.7109375" customWidth="1"/>
    <col min="5" max="5" width="14.42578125" customWidth="1"/>
    <col min="6" max="6" width="15.7109375" customWidth="1"/>
    <col min="7" max="7" width="18.7109375" customWidth="1"/>
    <col min="8" max="8" width="15.42578125" customWidth="1"/>
    <col min="9" max="9" width="10" customWidth="1"/>
    <col min="10" max="10" width="17" customWidth="1"/>
  </cols>
  <sheetData>
    <row r="1" spans="1:10" ht="26.25" x14ac:dyDescent="0.4">
      <c r="A1" s="1" t="s">
        <v>21</v>
      </c>
      <c r="D1" s="22"/>
      <c r="G1" s="22"/>
      <c r="J1" s="22"/>
    </row>
    <row r="2" spans="1:10" ht="15.75" thickBot="1" x14ac:dyDescent="0.3">
      <c r="A2" s="59" t="s">
        <v>22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33" thickTop="1" thickBot="1" x14ac:dyDescent="0.3">
      <c r="A3" s="4" t="s">
        <v>0</v>
      </c>
      <c r="B3" s="2" t="s">
        <v>1</v>
      </c>
      <c r="C3" s="3" t="s">
        <v>2</v>
      </c>
      <c r="D3" s="23" t="s">
        <v>3</v>
      </c>
      <c r="E3" s="2" t="s">
        <v>4</v>
      </c>
      <c r="F3" s="3" t="s">
        <v>2</v>
      </c>
      <c r="G3" s="23" t="s">
        <v>3</v>
      </c>
      <c r="H3" s="2" t="s">
        <v>5</v>
      </c>
      <c r="I3" s="3" t="s">
        <v>2</v>
      </c>
      <c r="J3" s="33" t="s">
        <v>3</v>
      </c>
    </row>
    <row r="4" spans="1:10" ht="17.25" thickTop="1" thickBot="1" x14ac:dyDescent="0.3">
      <c r="A4" s="20" t="s">
        <v>6</v>
      </c>
      <c r="B4" s="18"/>
      <c r="C4" s="21"/>
      <c r="D4" s="24"/>
      <c r="E4" s="18"/>
      <c r="F4" s="21"/>
      <c r="G4" s="24"/>
      <c r="H4" s="18"/>
      <c r="I4" s="21"/>
      <c r="J4" s="34"/>
    </row>
    <row r="5" spans="1:10" ht="24" thickTop="1" thickBot="1" x14ac:dyDescent="0.3">
      <c r="A5" s="39" t="s">
        <v>23</v>
      </c>
      <c r="B5" s="5">
        <v>44</v>
      </c>
      <c r="C5" s="6">
        <v>57</v>
      </c>
      <c r="D5" s="25">
        <v>17586000</v>
      </c>
      <c r="E5" s="5">
        <v>26</v>
      </c>
      <c r="F5" s="6">
        <v>30</v>
      </c>
      <c r="G5" s="25">
        <v>9204000</v>
      </c>
      <c r="H5" s="9">
        <v>23</v>
      </c>
      <c r="I5" s="10">
        <v>26</v>
      </c>
      <c r="J5" s="35">
        <v>7980000</v>
      </c>
    </row>
    <row r="6" spans="1:10" ht="24" thickTop="1" thickBot="1" x14ac:dyDescent="0.3">
      <c r="A6" s="39" t="s">
        <v>24</v>
      </c>
      <c r="B6" s="5">
        <v>140</v>
      </c>
      <c r="C6" s="6">
        <v>186</v>
      </c>
      <c r="D6" s="25">
        <v>133087000</v>
      </c>
      <c r="E6" s="5">
        <v>98</v>
      </c>
      <c r="F6" s="6">
        <v>122</v>
      </c>
      <c r="G6" s="25">
        <v>87145500</v>
      </c>
      <c r="H6" s="9">
        <v>97</v>
      </c>
      <c r="I6" s="10">
        <v>121</v>
      </c>
      <c r="J6" s="35">
        <v>86407500</v>
      </c>
    </row>
    <row r="7" spans="1:10" ht="24" thickTop="1" thickBot="1" x14ac:dyDescent="0.3">
      <c r="A7" s="39" t="s">
        <v>15</v>
      </c>
      <c r="B7" s="5">
        <v>11</v>
      </c>
      <c r="C7" s="6">
        <v>121</v>
      </c>
      <c r="D7" s="25">
        <v>17550000</v>
      </c>
      <c r="E7" s="5">
        <v>9</v>
      </c>
      <c r="F7" s="6">
        <v>95</v>
      </c>
      <c r="G7" s="25">
        <v>13950000</v>
      </c>
      <c r="H7" s="9">
        <v>6</v>
      </c>
      <c r="I7" s="10">
        <v>46</v>
      </c>
      <c r="J7" s="35">
        <v>6600000</v>
      </c>
    </row>
    <row r="8" spans="1:10" ht="24" thickTop="1" thickBot="1" x14ac:dyDescent="0.3">
      <c r="A8" s="39" t="s">
        <v>12</v>
      </c>
      <c r="B8" s="5">
        <v>1</v>
      </c>
      <c r="C8" s="6">
        <v>1</v>
      </c>
      <c r="D8" s="25">
        <v>100000</v>
      </c>
      <c r="E8" s="5"/>
      <c r="F8" s="6"/>
      <c r="G8" s="25"/>
      <c r="H8" s="9"/>
      <c r="I8" s="10"/>
      <c r="J8" s="35"/>
    </row>
    <row r="9" spans="1:10" ht="17.25" thickTop="1" thickBot="1" x14ac:dyDescent="0.3">
      <c r="A9" s="39" t="s">
        <v>7</v>
      </c>
      <c r="B9" s="5">
        <v>3</v>
      </c>
      <c r="C9" s="6">
        <v>9</v>
      </c>
      <c r="D9" s="25">
        <v>560000</v>
      </c>
      <c r="E9" s="5">
        <v>3</v>
      </c>
      <c r="F9" s="6">
        <v>9</v>
      </c>
      <c r="G9" s="25">
        <v>560000</v>
      </c>
      <c r="H9" s="9">
        <v>3</v>
      </c>
      <c r="I9" s="10">
        <v>9</v>
      </c>
      <c r="J9" s="35">
        <v>560000</v>
      </c>
    </row>
    <row r="10" spans="1:10" ht="17.25" thickTop="1" thickBot="1" x14ac:dyDescent="0.3">
      <c r="A10" s="39" t="s">
        <v>14</v>
      </c>
      <c r="B10" s="5"/>
      <c r="C10" s="6"/>
      <c r="D10" s="25"/>
      <c r="E10" s="5"/>
      <c r="F10" s="6"/>
      <c r="G10" s="25"/>
      <c r="H10" s="9"/>
      <c r="I10" s="10"/>
      <c r="J10" s="35"/>
    </row>
    <row r="11" spans="1:10" ht="24" thickTop="1" thickBot="1" x14ac:dyDescent="0.3">
      <c r="A11" s="39" t="s">
        <v>13</v>
      </c>
      <c r="B11" s="5">
        <v>4</v>
      </c>
      <c r="C11" s="6">
        <v>77</v>
      </c>
      <c r="D11" s="25">
        <v>2703000</v>
      </c>
      <c r="E11" s="5">
        <v>4</v>
      </c>
      <c r="F11" s="6">
        <v>77</v>
      </c>
      <c r="G11" s="25">
        <v>2703000</v>
      </c>
      <c r="H11" s="9">
        <v>2</v>
      </c>
      <c r="I11" s="10">
        <v>20</v>
      </c>
      <c r="J11" s="35">
        <v>648000</v>
      </c>
    </row>
    <row r="12" spans="1:10" ht="24" thickTop="1" thickBot="1" x14ac:dyDescent="0.3">
      <c r="A12" s="39" t="s">
        <v>20</v>
      </c>
      <c r="B12" s="5">
        <v>25</v>
      </c>
      <c r="C12" s="6">
        <v>65</v>
      </c>
      <c r="D12" s="25">
        <v>18972000</v>
      </c>
      <c r="E12" s="5">
        <v>17</v>
      </c>
      <c r="F12" s="6">
        <v>47</v>
      </c>
      <c r="G12" s="25">
        <v>14229000</v>
      </c>
      <c r="H12" s="9">
        <v>14</v>
      </c>
      <c r="I12" s="10">
        <v>22</v>
      </c>
      <c r="J12" s="35">
        <v>6579000</v>
      </c>
    </row>
    <row r="13" spans="1:10" ht="17.25" thickTop="1" thickBot="1" x14ac:dyDescent="0.3">
      <c r="A13" s="40" t="s">
        <v>17</v>
      </c>
      <c r="B13" s="12">
        <v>279</v>
      </c>
      <c r="C13" s="13">
        <v>408</v>
      </c>
      <c r="D13" s="26">
        <v>110505400</v>
      </c>
      <c r="E13" s="12">
        <v>98</v>
      </c>
      <c r="F13" s="13">
        <v>133</v>
      </c>
      <c r="G13" s="26">
        <v>29576500</v>
      </c>
      <c r="H13" s="14">
        <v>98</v>
      </c>
      <c r="I13" s="15">
        <v>133</v>
      </c>
      <c r="J13" s="36">
        <v>29576500</v>
      </c>
    </row>
    <row r="14" spans="1:10" ht="17.25" thickTop="1" thickBot="1" x14ac:dyDescent="0.3">
      <c r="A14" s="41" t="s">
        <v>10</v>
      </c>
      <c r="B14" s="30">
        <f t="shared" ref="B14:J14" si="0">SUM(B5:B13)</f>
        <v>507</v>
      </c>
      <c r="C14" s="31">
        <f t="shared" si="0"/>
        <v>924</v>
      </c>
      <c r="D14" s="29">
        <f t="shared" si="0"/>
        <v>301063400</v>
      </c>
      <c r="E14" s="30">
        <f t="shared" si="0"/>
        <v>255</v>
      </c>
      <c r="F14" s="31">
        <f t="shared" si="0"/>
        <v>513</v>
      </c>
      <c r="G14" s="29">
        <f t="shared" si="0"/>
        <v>157368000</v>
      </c>
      <c r="H14" s="30">
        <f t="shared" si="0"/>
        <v>243</v>
      </c>
      <c r="I14" s="31">
        <f t="shared" si="0"/>
        <v>377</v>
      </c>
      <c r="J14" s="37">
        <f t="shared" si="0"/>
        <v>138351000</v>
      </c>
    </row>
    <row r="15" spans="1:10" ht="17.25" thickTop="1" thickBot="1" x14ac:dyDescent="0.3">
      <c r="A15" s="41" t="s">
        <v>11</v>
      </c>
      <c r="B15" s="30"/>
      <c r="C15" s="31"/>
      <c r="D15" s="29"/>
      <c r="E15" s="30"/>
      <c r="F15" s="19"/>
      <c r="G15" s="24"/>
      <c r="H15" s="18"/>
      <c r="I15" s="19"/>
      <c r="J15" s="34"/>
    </row>
    <row r="16" spans="1:10" ht="17.25" thickTop="1" thickBot="1" x14ac:dyDescent="0.3">
      <c r="A16" s="42"/>
      <c r="B16" s="5"/>
      <c r="C16" s="16"/>
      <c r="D16" s="25"/>
      <c r="E16" s="5"/>
      <c r="F16" s="16"/>
      <c r="G16" s="25"/>
      <c r="H16" s="9"/>
      <c r="I16" s="17"/>
      <c r="J16" s="35"/>
    </row>
    <row r="17" spans="1:10" ht="17.25" thickTop="1" thickBot="1" x14ac:dyDescent="0.3">
      <c r="A17" s="41" t="s">
        <v>8</v>
      </c>
      <c r="B17" s="30"/>
      <c r="C17" s="31"/>
      <c r="D17" s="32"/>
      <c r="E17" s="30"/>
      <c r="F17" s="31"/>
      <c r="G17" s="29"/>
      <c r="H17" s="30"/>
      <c r="I17" s="31"/>
      <c r="J17" s="37"/>
    </row>
    <row r="18" spans="1:10" ht="24" thickTop="1" thickBot="1" x14ac:dyDescent="0.3">
      <c r="A18" s="43" t="s">
        <v>18</v>
      </c>
      <c r="B18" s="5">
        <v>136</v>
      </c>
      <c r="C18" s="16">
        <v>217</v>
      </c>
      <c r="D18" s="25">
        <v>76786979.920000002</v>
      </c>
      <c r="E18" s="5">
        <v>80</v>
      </c>
      <c r="F18" s="16">
        <v>100</v>
      </c>
      <c r="G18" s="25">
        <v>36317914.719999999</v>
      </c>
      <c r="H18" s="9">
        <v>80</v>
      </c>
      <c r="I18" s="17">
        <v>100</v>
      </c>
      <c r="J18" s="44">
        <v>36317914.719999999</v>
      </c>
    </row>
    <row r="19" spans="1:10" ht="17.25" thickTop="1" thickBot="1" x14ac:dyDescent="0.3">
      <c r="A19" s="43" t="s">
        <v>19</v>
      </c>
      <c r="B19" s="7">
        <v>61</v>
      </c>
      <c r="C19" s="7">
        <v>87</v>
      </c>
      <c r="D19" s="27">
        <v>56100000</v>
      </c>
      <c r="E19" s="7">
        <v>53</v>
      </c>
      <c r="F19" s="7">
        <v>64</v>
      </c>
      <c r="G19" s="27">
        <v>41250000</v>
      </c>
      <c r="H19" s="8">
        <v>53</v>
      </c>
      <c r="I19" s="8">
        <v>64</v>
      </c>
      <c r="J19" s="38">
        <v>41250000</v>
      </c>
    </row>
    <row r="20" spans="1:10" ht="17.25" thickTop="1" thickBot="1" x14ac:dyDescent="0.3">
      <c r="A20" s="43" t="s">
        <v>16</v>
      </c>
      <c r="B20" s="7">
        <v>3</v>
      </c>
      <c r="C20" s="7">
        <v>3</v>
      </c>
      <c r="D20" s="27">
        <v>566898.80000000005</v>
      </c>
      <c r="E20" s="7">
        <v>3</v>
      </c>
      <c r="F20" s="7">
        <v>3</v>
      </c>
      <c r="G20" s="27">
        <v>566898.80000000005</v>
      </c>
      <c r="H20" s="8">
        <v>3</v>
      </c>
      <c r="I20" s="8">
        <v>3</v>
      </c>
      <c r="J20" s="28">
        <v>566898.80000000005</v>
      </c>
    </row>
    <row r="21" spans="1:10" ht="17.25" thickTop="1" thickBot="1" x14ac:dyDescent="0.3">
      <c r="A21" s="48" t="s">
        <v>9</v>
      </c>
      <c r="B21" s="46">
        <f t="shared" ref="B21:I21" si="1">SUM(B14:B20)</f>
        <v>707</v>
      </c>
      <c r="C21" s="46">
        <f t="shared" si="1"/>
        <v>1231</v>
      </c>
      <c r="D21" s="45">
        <f t="shared" si="1"/>
        <v>434517278.72000003</v>
      </c>
      <c r="E21" s="46">
        <f t="shared" si="1"/>
        <v>391</v>
      </c>
      <c r="F21" s="46">
        <f t="shared" si="1"/>
        <v>680</v>
      </c>
      <c r="G21" s="45">
        <f t="shared" si="1"/>
        <v>235502813.52000001</v>
      </c>
      <c r="H21" s="46">
        <f t="shared" si="1"/>
        <v>379</v>
      </c>
      <c r="I21" s="46">
        <f t="shared" si="1"/>
        <v>544</v>
      </c>
      <c r="J21" s="47">
        <f>SUM(J14:J20)</f>
        <v>216485813.52000001</v>
      </c>
    </row>
    <row r="22" spans="1:10" ht="15.75" thickTop="1" x14ac:dyDescent="0.25"/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1ba782df-ca2e-4a0f-a903-6cca43cf23da" origin="userSelected">
  <element uid="0cf7a3e7-d409-4b72-a3ba-b0bee02b01f1" value=""/>
</sisl>
</file>

<file path=customXml/itemProps1.xml><?xml version="1.0" encoding="utf-8"?>
<ds:datastoreItem xmlns:ds="http://schemas.openxmlformats.org/officeDocument/2006/customXml" ds:itemID="{C0DBB763-4D4A-44FA-ABF0-23F9692F774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17.10.2022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2022-10-19T09:22:56Z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6ce6a904-965f-43f2-b828-c35cc1bce38a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policy="1ba782df-ca2e-4a0f-a903-6cca43cf23da" origin="userSelected" xmlns="http://www.boldonj</vt:lpwstr>
  </property>
  <property fmtid="{D5CDD505-2E9C-101B-9397-08002B2CF9AE}" pid="4" name="bjDocumentLabelXML-0">
    <vt:lpwstr>ames.com/2008/01/sie/internal/label"&gt;&lt;element uid="0cf7a3e7-d409-4b72-a3ba-b0bee02b01f1" value="" /&gt;&lt;/sisl&gt;</vt:lpwstr>
  </property>
  <property fmtid="{D5CDD505-2E9C-101B-9397-08002B2CF9AE}" pid="5" name="bjClsUserRVM">
    <vt:lpwstr>[]</vt:lpwstr>
  </property>
  <property fmtid="{D5CDD505-2E9C-101B-9397-08002B2CF9AE}" pid="6" name="bjSaver">
    <vt:lpwstr>d16avvv6Wxfwhdc/1ntOONFaQdMDSBI5</vt:lpwstr>
  </property>
</Properties>
</file>